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\Desktop\CM-15-04\"/>
    </mc:Choice>
  </mc:AlternateContent>
  <bookViews>
    <workbookView xWindow="0" yWindow="0" windowWidth="24000" windowHeight="973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C42" i="1" l="1"/>
  <c r="C44" i="1"/>
  <c r="C45" i="1"/>
  <c r="C46" i="1"/>
  <c r="C47" i="1"/>
  <c r="C48" i="1"/>
  <c r="C49" i="1"/>
  <c r="C50" i="1"/>
  <c r="C52" i="1"/>
  <c r="C53" i="1"/>
  <c r="C54" i="1"/>
  <c r="C56" i="1"/>
  <c r="C57" i="1"/>
  <c r="C58" i="1"/>
  <c r="C62" i="1"/>
  <c r="C63" i="1"/>
  <c r="C64" i="1"/>
  <c r="C65" i="1"/>
  <c r="C66" i="1"/>
  <c r="C67" i="1"/>
  <c r="C68" i="1"/>
  <c r="C69" i="1"/>
  <c r="C71" i="1"/>
  <c r="C72" i="1"/>
  <c r="C74" i="1"/>
  <c r="C5" i="1"/>
  <c r="C6" i="1"/>
  <c r="C8" i="1"/>
  <c r="C9" i="1"/>
  <c r="C10" i="1"/>
  <c r="C11" i="1"/>
  <c r="C12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8" i="1"/>
  <c r="C29" i="1"/>
  <c r="C30" i="1"/>
  <c r="C32" i="1"/>
  <c r="C33" i="1"/>
  <c r="C34" i="1"/>
  <c r="C35" i="1"/>
  <c r="C36" i="1"/>
  <c r="C37" i="1"/>
  <c r="C38" i="1"/>
  <c r="C39" i="1"/>
  <c r="C40" i="1"/>
  <c r="C41" i="1"/>
  <c r="C3" i="1"/>
  <c r="E69" i="1" l="1"/>
  <c r="H25" i="1" l="1"/>
  <c r="H50" i="1"/>
  <c r="H16" i="1"/>
  <c r="H53" i="1"/>
  <c r="H71" i="1"/>
  <c r="E72" i="1"/>
  <c r="D72" i="1"/>
  <c r="H63" i="1"/>
  <c r="H64" i="1"/>
  <c r="H65" i="1"/>
  <c r="H66" i="1"/>
  <c r="H67" i="1"/>
  <c r="H68" i="1"/>
  <c r="H62" i="1"/>
  <c r="H57" i="1"/>
  <c r="F69" i="1"/>
  <c r="G69" i="1"/>
  <c r="D69" i="1"/>
  <c r="E58" i="1"/>
  <c r="F58" i="1"/>
  <c r="G58" i="1"/>
  <c r="G74" i="1" s="1"/>
  <c r="D58" i="1"/>
  <c r="D54" i="1"/>
  <c r="E54" i="1"/>
  <c r="F54" i="1"/>
  <c r="G54" i="1"/>
  <c r="G42" i="1"/>
  <c r="E42" i="1"/>
  <c r="F42" i="1"/>
  <c r="D42" i="1"/>
  <c r="F72" i="1"/>
  <c r="H4" i="1"/>
  <c r="H5" i="1"/>
  <c r="H6" i="1"/>
  <c r="H7" i="1"/>
  <c r="H8" i="1"/>
  <c r="H9" i="1"/>
  <c r="H10" i="1"/>
  <c r="H11" i="1"/>
  <c r="H12" i="1"/>
  <c r="H13" i="1"/>
  <c r="H14" i="1"/>
  <c r="H15" i="1"/>
  <c r="H19" i="1"/>
  <c r="H17" i="1"/>
  <c r="H18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3" i="1"/>
  <c r="G72" i="1"/>
  <c r="H44" i="1"/>
  <c r="H49" i="1"/>
  <c r="H56" i="1"/>
  <c r="H52" i="1"/>
  <c r="H51" i="1"/>
  <c r="H48" i="1"/>
  <c r="H47" i="1"/>
  <c r="H46" i="1"/>
  <c r="H45" i="1"/>
  <c r="F74" i="1" l="1"/>
  <c r="E74" i="1"/>
  <c r="H69" i="1"/>
  <c r="H58" i="1"/>
  <c r="D74" i="1"/>
  <c r="H72" i="1"/>
  <c r="H42" i="1"/>
  <c r="H54" i="1"/>
  <c r="H74" i="1" l="1"/>
</calcChain>
</file>

<file path=xl/sharedStrings.xml><?xml version="1.0" encoding="utf-8"?>
<sst xmlns="http://schemas.openxmlformats.org/spreadsheetml/2006/main" count="76" uniqueCount="72">
  <si>
    <t>Subventions de fonctionnement</t>
  </si>
  <si>
    <t>Subventions aux associations</t>
  </si>
  <si>
    <t>SUBVAS</t>
  </si>
  <si>
    <t>MPT</t>
  </si>
  <si>
    <t xml:space="preserve">Comité de Jumelage </t>
  </si>
  <si>
    <t>Course cycliste</t>
  </si>
  <si>
    <t>CEJ Contrat enfance jeunesse</t>
  </si>
  <si>
    <t xml:space="preserve">   M.P.T </t>
  </si>
  <si>
    <t xml:space="preserve">   Tennis de table </t>
  </si>
  <si>
    <t>Tennis de table (aide à l'emploi)</t>
  </si>
  <si>
    <t>M.P.T( Aide emploi)</t>
  </si>
  <si>
    <t>Forains( Com. Coord)</t>
  </si>
  <si>
    <t>Subvention ménage associations</t>
  </si>
  <si>
    <t>Glycines</t>
  </si>
  <si>
    <t>Billard</t>
  </si>
  <si>
    <t>Histoire Naturelle</t>
  </si>
  <si>
    <t xml:space="preserve">Tennis </t>
  </si>
  <si>
    <t>Jeanne d'arc</t>
  </si>
  <si>
    <t>Foot</t>
  </si>
  <si>
    <t xml:space="preserve">Tennis de table </t>
  </si>
  <si>
    <t>Amis du Vieux Seloncourt (Brocante)</t>
  </si>
  <si>
    <t xml:space="preserve">Autres subventions </t>
  </si>
  <si>
    <t>s/total</t>
  </si>
  <si>
    <t>TOTAL SUBVENTION</t>
  </si>
  <si>
    <t>CA 13</t>
  </si>
  <si>
    <t>BP+BS+DM14</t>
  </si>
  <si>
    <t>BP 15</t>
  </si>
  <si>
    <t>Ecart</t>
  </si>
  <si>
    <t>ACCA</t>
  </si>
  <si>
    <t>Accompagnement écoute</t>
  </si>
  <si>
    <t>Accordéon club</t>
  </si>
  <si>
    <t>Amicale médaillés faurecia</t>
  </si>
  <si>
    <t>Demandes 2015</t>
  </si>
  <si>
    <t>NS</t>
  </si>
  <si>
    <t>Amicale des sapeurs pompiers</t>
  </si>
  <si>
    <t>Amis du vieux seloncourt</t>
  </si>
  <si>
    <t>Anai sos cambodge</t>
  </si>
  <si>
    <t>Association motocycliste</t>
  </si>
  <si>
    <t>ASSM</t>
  </si>
  <si>
    <t>Astro 400</t>
  </si>
  <si>
    <t>Badmington</t>
  </si>
  <si>
    <t>Cash</t>
  </si>
  <si>
    <t>Club des glycines</t>
  </si>
  <si>
    <t>Crazy crew</t>
  </si>
  <si>
    <t>Cossie Billard Club</t>
  </si>
  <si>
    <t>Cossies fan tutti</t>
  </si>
  <si>
    <t>CSUI</t>
  </si>
  <si>
    <t>Ecole de combat</t>
  </si>
  <si>
    <t>Ensemble instrumental</t>
  </si>
  <si>
    <t>Fnaca</t>
  </si>
  <si>
    <t>Football club</t>
  </si>
  <si>
    <t>Guitare passion</t>
  </si>
  <si>
    <t>GP excep</t>
  </si>
  <si>
    <t>Entente bavans Seloncourt</t>
  </si>
  <si>
    <t>Judo</t>
  </si>
  <si>
    <t>La cécilia</t>
  </si>
  <si>
    <t>La cécilia excep</t>
  </si>
  <si>
    <t>La Jeanne d'arc</t>
  </si>
  <si>
    <t>Pétanque</t>
  </si>
  <si>
    <t>Salon courtois</t>
  </si>
  <si>
    <t>Seloncountry</t>
  </si>
  <si>
    <t>Seloncourt ville fleurie</t>
  </si>
  <si>
    <t>Souvenir français</t>
  </si>
  <si>
    <t>Tennis</t>
  </si>
  <si>
    <t>Tennis de table</t>
  </si>
  <si>
    <t>Voce d'italia</t>
  </si>
  <si>
    <t>SOUS TOTAL</t>
  </si>
  <si>
    <t>Comité de coordination</t>
  </si>
  <si>
    <t>Comité de coordin. 13 juillet</t>
  </si>
  <si>
    <t>Gym et sport adultes</t>
  </si>
  <si>
    <t>Carnaval (MPT)</t>
  </si>
  <si>
    <t>Vapalest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</si>
</sst>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F_-;\-* #,##0\ _F_-;_-* \-??\ _F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2" xfId="0" applyNumberFormat="1" applyBorder="1"/>
    <xf numFmtId="164" fontId="0" fillId="0" borderId="1" xfId="0" applyNumberFormat="1" applyBorder="1"/>
    <xf numFmtId="164" fontId="0" fillId="2" borderId="3" xfId="0" applyNumberFormat="1" applyFill="1" applyBorder="1"/>
    <xf numFmtId="164" fontId="0" fillId="3" borderId="2" xfId="0" applyNumberFormat="1" applyFill="1" applyBorder="1"/>
    <xf numFmtId="164" fontId="2" fillId="2" borderId="0" xfId="0" applyNumberFormat="1" applyFont="1" applyFill="1"/>
    <xf numFmtId="164" fontId="3" fillId="4" borderId="4" xfId="1" applyNumberFormat="1" applyFont="1" applyFill="1" applyBorder="1" applyAlignment="1" applyProtection="1">
      <alignment horizontal="center" vertical="center"/>
    </xf>
    <xf numFmtId="2" fontId="0" fillId="0" borderId="2" xfId="0" applyNumberFormat="1" applyBorder="1"/>
    <xf numFmtId="2" fontId="0" fillId="0" borderId="2" xfId="0" applyNumberFormat="1" applyBorder="1" applyAlignment="1">
      <alignment horizontal="right"/>
    </xf>
    <xf numFmtId="164" fontId="0" fillId="0" borderId="2" xfId="0" applyNumberFormat="1" applyFill="1" applyBorder="1"/>
    <xf numFmtId="0" fontId="0" fillId="0" borderId="2" xfId="0" applyFill="1" applyBorder="1"/>
    <xf numFmtId="0" fontId="0" fillId="0" borderId="0" xfId="0" applyFill="1"/>
    <xf numFmtId="0" fontId="0" fillId="3" borderId="2" xfId="0" applyFill="1" applyBorder="1"/>
    <xf numFmtId="2" fontId="0" fillId="3" borderId="2" xfId="0" applyNumberFormat="1" applyFill="1" applyBorder="1"/>
    <xf numFmtId="0" fontId="0" fillId="2" borderId="3" xfId="0" applyFill="1" applyBorder="1"/>
    <xf numFmtId="164" fontId="0" fillId="0" borderId="0" xfId="0" applyNumberFormat="1"/>
    <xf numFmtId="164" fontId="2" fillId="0" borderId="1" xfId="0" applyNumberFormat="1" applyFont="1" applyBorder="1"/>
    <xf numFmtId="2" fontId="2" fillId="0" borderId="2" xfId="0" applyNumberFormat="1" applyFont="1" applyBorder="1"/>
    <xf numFmtId="2" fontId="2" fillId="3" borderId="2" xfId="0" applyNumberFormat="1" applyFont="1" applyFill="1" applyBorder="1"/>
    <xf numFmtId="164" fontId="2" fillId="0" borderId="2" xfId="0" applyNumberFormat="1" applyFont="1" applyBorder="1"/>
    <xf numFmtId="164" fontId="2" fillId="3" borderId="2" xfId="0" applyNumberFormat="1" applyFont="1" applyFill="1" applyBorder="1"/>
    <xf numFmtId="164" fontId="2" fillId="0" borderId="2" xfId="0" applyNumberFormat="1" applyFont="1" applyFill="1" applyBorder="1"/>
    <xf numFmtId="164" fontId="2" fillId="2" borderId="3" xfId="0" applyNumberFormat="1" applyFont="1" applyFill="1" applyBorder="1"/>
    <xf numFmtId="0" fontId="2" fillId="0" borderId="0" xfId="0" applyFont="1"/>
    <xf numFmtId="9" fontId="0" fillId="0" borderId="2" xfId="0" applyNumberFormat="1" applyBorder="1"/>
    <xf numFmtId="10" fontId="0" fillId="3" borderId="2" xfId="0" applyNumberFormat="1" applyFill="1" applyBorder="1"/>
    <xf numFmtId="9" fontId="2" fillId="0" borderId="2" xfId="0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view="pageLayout" zoomScaleNormal="100" workbookViewId="0">
      <selection activeCell="C32" sqref="C32"/>
    </sheetView>
  </sheetViews>
  <sheetFormatPr baseColWidth="10" defaultRowHeight="15" x14ac:dyDescent="0.25"/>
  <cols>
    <col min="2" max="2" width="36" bestFit="1" customWidth="1"/>
    <col min="5" max="5" width="14.42578125" bestFit="1" customWidth="1"/>
    <col min="6" max="6" width="16.42578125" bestFit="1" customWidth="1"/>
    <col min="7" max="7" width="11.42578125" style="26"/>
  </cols>
  <sheetData>
    <row r="1" spans="1:8" x14ac:dyDescent="0.25">
      <c r="A1" s="1">
        <v>6574</v>
      </c>
      <c r="B1" s="1" t="s">
        <v>0</v>
      </c>
      <c r="C1" s="5"/>
      <c r="D1" s="9" t="s">
        <v>24</v>
      </c>
      <c r="E1" s="9" t="s">
        <v>25</v>
      </c>
      <c r="F1" s="9" t="s">
        <v>32</v>
      </c>
      <c r="G1" s="9" t="s">
        <v>26</v>
      </c>
      <c r="H1" s="8" t="s">
        <v>27</v>
      </c>
    </row>
    <row r="2" spans="1:8" x14ac:dyDescent="0.25">
      <c r="A2" s="2"/>
      <c r="B2" s="2" t="s">
        <v>1</v>
      </c>
      <c r="C2" s="4" t="s">
        <v>2</v>
      </c>
      <c r="D2" s="4"/>
      <c r="E2" s="4"/>
      <c r="F2" s="4"/>
      <c r="G2" s="19"/>
      <c r="H2" s="5"/>
    </row>
    <row r="3" spans="1:8" x14ac:dyDescent="0.25">
      <c r="A3" s="2"/>
      <c r="B3" s="2" t="s">
        <v>28</v>
      </c>
      <c r="C3" s="27">
        <f>G3/E3</f>
        <v>0.97941176470588232</v>
      </c>
      <c r="D3" s="10">
        <v>340</v>
      </c>
      <c r="E3" s="10">
        <v>340</v>
      </c>
      <c r="F3" s="11">
        <v>340</v>
      </c>
      <c r="G3" s="20">
        <v>333</v>
      </c>
      <c r="H3" s="5">
        <f>G3-E3</f>
        <v>-7</v>
      </c>
    </row>
    <row r="4" spans="1:8" x14ac:dyDescent="0.25">
      <c r="A4" s="2"/>
      <c r="B4" s="2" t="s">
        <v>29</v>
      </c>
      <c r="C4" s="27"/>
      <c r="D4" s="10">
        <v>0</v>
      </c>
      <c r="E4" s="10">
        <v>0</v>
      </c>
      <c r="F4" s="11" t="s">
        <v>33</v>
      </c>
      <c r="G4" s="20">
        <v>150</v>
      </c>
      <c r="H4" s="5">
        <f t="shared" ref="H4:H43" si="0">G4-E4</f>
        <v>150</v>
      </c>
    </row>
    <row r="5" spans="1:8" x14ac:dyDescent="0.25">
      <c r="A5" s="2"/>
      <c r="B5" s="2" t="s">
        <v>30</v>
      </c>
      <c r="C5" s="27">
        <f t="shared" ref="C4:C67" si="1">G5/E5</f>
        <v>0</v>
      </c>
      <c r="D5" s="10">
        <v>500</v>
      </c>
      <c r="E5" s="10">
        <v>500</v>
      </c>
      <c r="F5" s="10">
        <v>0</v>
      </c>
      <c r="G5" s="20">
        <v>0</v>
      </c>
      <c r="H5" s="5">
        <f t="shared" si="0"/>
        <v>-500</v>
      </c>
    </row>
    <row r="6" spans="1:8" x14ac:dyDescent="0.25">
      <c r="A6" s="2"/>
      <c r="B6" s="2" t="s">
        <v>31</v>
      </c>
      <c r="C6" s="27">
        <f t="shared" si="1"/>
        <v>0</v>
      </c>
      <c r="D6" s="10">
        <v>180</v>
      </c>
      <c r="E6" s="10">
        <v>180</v>
      </c>
      <c r="F6" s="10">
        <v>0</v>
      </c>
      <c r="G6" s="20">
        <v>0</v>
      </c>
      <c r="H6" s="5">
        <f t="shared" si="0"/>
        <v>-180</v>
      </c>
    </row>
    <row r="7" spans="1:8" x14ac:dyDescent="0.25">
      <c r="A7" s="2"/>
      <c r="B7" s="2" t="s">
        <v>34</v>
      </c>
      <c r="C7" s="27"/>
      <c r="D7" s="10">
        <v>200</v>
      </c>
      <c r="E7" s="10">
        <v>0</v>
      </c>
      <c r="F7" s="10">
        <v>0</v>
      </c>
      <c r="G7" s="20">
        <v>0</v>
      </c>
      <c r="H7" s="5">
        <f t="shared" si="0"/>
        <v>0</v>
      </c>
    </row>
    <row r="8" spans="1:8" x14ac:dyDescent="0.25">
      <c r="A8" s="2"/>
      <c r="B8" s="2" t="s">
        <v>35</v>
      </c>
      <c r="C8" s="27">
        <f t="shared" si="1"/>
        <v>0.98</v>
      </c>
      <c r="D8" s="10">
        <v>800</v>
      </c>
      <c r="E8" s="10">
        <v>800</v>
      </c>
      <c r="F8" s="10">
        <v>1700</v>
      </c>
      <c r="G8" s="20">
        <v>784</v>
      </c>
      <c r="H8" s="5">
        <f t="shared" si="0"/>
        <v>-16</v>
      </c>
    </row>
    <row r="9" spans="1:8" x14ac:dyDescent="0.25">
      <c r="A9" s="2"/>
      <c r="B9" s="2" t="s">
        <v>36</v>
      </c>
      <c r="C9" s="27">
        <f t="shared" si="1"/>
        <v>0.97884615384615381</v>
      </c>
      <c r="D9" s="10">
        <v>520</v>
      </c>
      <c r="E9" s="10">
        <v>520</v>
      </c>
      <c r="F9" s="10">
        <v>1850</v>
      </c>
      <c r="G9" s="20">
        <v>509</v>
      </c>
      <c r="H9" s="5">
        <f t="shared" si="0"/>
        <v>-11</v>
      </c>
    </row>
    <row r="10" spans="1:8" x14ac:dyDescent="0.25">
      <c r="A10" s="2"/>
      <c r="B10" s="2" t="s">
        <v>37</v>
      </c>
      <c r="C10" s="27">
        <f t="shared" si="1"/>
        <v>0.97916666666666663</v>
      </c>
      <c r="D10" s="10">
        <v>960</v>
      </c>
      <c r="E10" s="10">
        <v>960</v>
      </c>
      <c r="F10" s="10">
        <v>1000</v>
      </c>
      <c r="G10" s="20">
        <v>940</v>
      </c>
      <c r="H10" s="5">
        <f t="shared" si="0"/>
        <v>-20</v>
      </c>
    </row>
    <row r="11" spans="1:8" x14ac:dyDescent="0.25">
      <c r="A11" s="2"/>
      <c r="B11" s="2" t="s">
        <v>38</v>
      </c>
      <c r="C11" s="27">
        <f t="shared" si="1"/>
        <v>0</v>
      </c>
      <c r="D11" s="10">
        <v>0</v>
      </c>
      <c r="E11" s="10">
        <v>150</v>
      </c>
      <c r="F11" s="10">
        <v>0</v>
      </c>
      <c r="G11" s="20">
        <v>0</v>
      </c>
      <c r="H11" s="5">
        <f t="shared" si="0"/>
        <v>-150</v>
      </c>
    </row>
    <row r="12" spans="1:8" x14ac:dyDescent="0.25">
      <c r="A12" s="2"/>
      <c r="B12" s="2" t="s">
        <v>39</v>
      </c>
      <c r="C12" s="27">
        <f t="shared" si="1"/>
        <v>0.7142857142857143</v>
      </c>
      <c r="D12" s="10">
        <v>700</v>
      </c>
      <c r="E12" s="10">
        <v>700</v>
      </c>
      <c r="F12" s="10">
        <v>500</v>
      </c>
      <c r="G12" s="20">
        <v>500</v>
      </c>
      <c r="H12" s="5">
        <f t="shared" si="0"/>
        <v>-200</v>
      </c>
    </row>
    <row r="13" spans="1:8" x14ac:dyDescent="0.25">
      <c r="A13" s="2"/>
      <c r="B13" s="2" t="s">
        <v>40</v>
      </c>
      <c r="C13" s="27">
        <f t="shared" si="1"/>
        <v>1</v>
      </c>
      <c r="D13" s="10">
        <v>150</v>
      </c>
      <c r="E13" s="10">
        <v>150</v>
      </c>
      <c r="F13" s="10">
        <v>150</v>
      </c>
      <c r="G13" s="20">
        <v>150</v>
      </c>
      <c r="H13" s="5">
        <f t="shared" si="0"/>
        <v>0</v>
      </c>
    </row>
    <row r="14" spans="1:8" x14ac:dyDescent="0.25">
      <c r="A14" s="2"/>
      <c r="B14" s="2" t="s">
        <v>41</v>
      </c>
      <c r="C14" s="27">
        <f t="shared" si="1"/>
        <v>0</v>
      </c>
      <c r="D14" s="10">
        <v>1500</v>
      </c>
      <c r="E14" s="10">
        <v>1500</v>
      </c>
      <c r="F14" s="10">
        <v>0</v>
      </c>
      <c r="G14" s="20">
        <v>0</v>
      </c>
      <c r="H14" s="5">
        <f t="shared" si="0"/>
        <v>-1500</v>
      </c>
    </row>
    <row r="15" spans="1:8" x14ac:dyDescent="0.25">
      <c r="A15" s="2"/>
      <c r="B15" s="2" t="s">
        <v>42</v>
      </c>
      <c r="C15" s="27">
        <f t="shared" si="1"/>
        <v>0</v>
      </c>
      <c r="D15" s="10">
        <v>500</v>
      </c>
      <c r="E15" s="10">
        <v>1000</v>
      </c>
      <c r="F15" s="10">
        <v>0</v>
      </c>
      <c r="G15" s="20">
        <v>0</v>
      </c>
      <c r="H15" s="5">
        <f t="shared" si="0"/>
        <v>-1000</v>
      </c>
    </row>
    <row r="16" spans="1:8" x14ac:dyDescent="0.25">
      <c r="A16" s="2"/>
      <c r="B16" s="2" t="s">
        <v>67</v>
      </c>
      <c r="C16" s="27">
        <f t="shared" si="1"/>
        <v>0.66666666666666663</v>
      </c>
      <c r="D16" s="10">
        <v>6000</v>
      </c>
      <c r="E16" s="10">
        <v>6000</v>
      </c>
      <c r="F16" s="10">
        <v>4000</v>
      </c>
      <c r="G16" s="20">
        <v>4000</v>
      </c>
      <c r="H16" s="5">
        <f>G16-E16</f>
        <v>-2000</v>
      </c>
    </row>
    <row r="17" spans="1:8" x14ac:dyDescent="0.25">
      <c r="A17" s="2"/>
      <c r="B17" s="2" t="s">
        <v>44</v>
      </c>
      <c r="C17" s="27">
        <f t="shared" si="1"/>
        <v>0.98</v>
      </c>
      <c r="D17" s="10">
        <v>800</v>
      </c>
      <c r="E17" s="10">
        <v>800</v>
      </c>
      <c r="F17" s="10">
        <v>800</v>
      </c>
      <c r="G17" s="20">
        <v>784</v>
      </c>
      <c r="H17" s="5">
        <f t="shared" si="0"/>
        <v>-16</v>
      </c>
    </row>
    <row r="18" spans="1:8" x14ac:dyDescent="0.25">
      <c r="A18" s="2"/>
      <c r="B18" s="2" t="s">
        <v>45</v>
      </c>
      <c r="C18" s="27">
        <v>1</v>
      </c>
      <c r="D18" s="10">
        <v>0</v>
      </c>
      <c r="E18" s="10">
        <v>0</v>
      </c>
      <c r="F18" s="10">
        <v>300</v>
      </c>
      <c r="G18" s="20">
        <v>300</v>
      </c>
      <c r="H18" s="5">
        <f t="shared" si="0"/>
        <v>300</v>
      </c>
    </row>
    <row r="19" spans="1:8" x14ac:dyDescent="0.25">
      <c r="A19" s="2"/>
      <c r="B19" s="2" t="s">
        <v>43</v>
      </c>
      <c r="C19" s="27">
        <f t="shared" si="1"/>
        <v>1</v>
      </c>
      <c r="D19" s="10">
        <v>0</v>
      </c>
      <c r="E19" s="10">
        <v>150</v>
      </c>
      <c r="F19" s="10">
        <v>150</v>
      </c>
      <c r="G19" s="20">
        <v>150</v>
      </c>
      <c r="H19" s="5">
        <f>G19-E19</f>
        <v>0</v>
      </c>
    </row>
    <row r="20" spans="1:8" x14ac:dyDescent="0.25">
      <c r="A20" s="2"/>
      <c r="B20" s="2" t="s">
        <v>46</v>
      </c>
      <c r="C20" s="27">
        <f t="shared" si="1"/>
        <v>1</v>
      </c>
      <c r="D20" s="10">
        <v>100</v>
      </c>
      <c r="E20" s="10">
        <v>100</v>
      </c>
      <c r="F20" s="10">
        <v>100</v>
      </c>
      <c r="G20" s="20">
        <v>100</v>
      </c>
      <c r="H20" s="5">
        <f t="shared" si="0"/>
        <v>0</v>
      </c>
    </row>
    <row r="21" spans="1:8" x14ac:dyDescent="0.25">
      <c r="A21" s="2"/>
      <c r="B21" s="2" t="s">
        <v>47</v>
      </c>
      <c r="C21" s="27">
        <f t="shared" si="1"/>
        <v>0.97982062780269064</v>
      </c>
      <c r="D21" s="10">
        <v>2230</v>
      </c>
      <c r="E21" s="10">
        <v>2230</v>
      </c>
      <c r="F21" s="10">
        <v>2500</v>
      </c>
      <c r="G21" s="20">
        <v>2185</v>
      </c>
      <c r="H21" s="5">
        <f t="shared" si="0"/>
        <v>-45</v>
      </c>
    </row>
    <row r="22" spans="1:8" x14ac:dyDescent="0.25">
      <c r="A22" s="2"/>
      <c r="B22" s="2" t="s">
        <v>48</v>
      </c>
      <c r="C22" s="27">
        <f t="shared" si="1"/>
        <v>1</v>
      </c>
      <c r="D22" s="10">
        <v>300</v>
      </c>
      <c r="E22" s="10">
        <v>300</v>
      </c>
      <c r="F22" s="10">
        <v>400</v>
      </c>
      <c r="G22" s="20">
        <v>300</v>
      </c>
      <c r="H22" s="5">
        <f t="shared" si="0"/>
        <v>0</v>
      </c>
    </row>
    <row r="23" spans="1:8" x14ac:dyDescent="0.25">
      <c r="A23" s="2"/>
      <c r="B23" s="2" t="s">
        <v>49</v>
      </c>
      <c r="C23" s="27">
        <f t="shared" si="1"/>
        <v>0.97962962962962963</v>
      </c>
      <c r="D23" s="10">
        <v>540</v>
      </c>
      <c r="E23" s="10">
        <v>540</v>
      </c>
      <c r="F23" s="10">
        <v>540</v>
      </c>
      <c r="G23" s="20">
        <v>529</v>
      </c>
      <c r="H23" s="5">
        <f t="shared" si="0"/>
        <v>-11</v>
      </c>
    </row>
    <row r="24" spans="1:8" x14ac:dyDescent="0.25">
      <c r="A24" s="2"/>
      <c r="B24" s="2" t="s">
        <v>50</v>
      </c>
      <c r="C24" s="27">
        <f t="shared" si="1"/>
        <v>0.98</v>
      </c>
      <c r="D24" s="10">
        <v>6000</v>
      </c>
      <c r="E24" s="10">
        <v>3800</v>
      </c>
      <c r="F24" s="10">
        <v>3800</v>
      </c>
      <c r="G24" s="20">
        <v>3724</v>
      </c>
      <c r="H24" s="5">
        <f t="shared" si="0"/>
        <v>-76</v>
      </c>
    </row>
    <row r="25" spans="1:8" x14ac:dyDescent="0.25">
      <c r="A25" s="2"/>
      <c r="B25" s="2" t="s">
        <v>69</v>
      </c>
      <c r="C25" s="27">
        <f t="shared" si="1"/>
        <v>1</v>
      </c>
      <c r="D25" s="10">
        <v>300</v>
      </c>
      <c r="E25" s="10">
        <v>300</v>
      </c>
      <c r="F25" s="10">
        <v>400</v>
      </c>
      <c r="G25" s="20">
        <v>300</v>
      </c>
      <c r="H25" s="5">
        <f t="shared" si="0"/>
        <v>0</v>
      </c>
    </row>
    <row r="26" spans="1:8" x14ac:dyDescent="0.25">
      <c r="A26" s="2"/>
      <c r="B26" s="2" t="s">
        <v>51</v>
      </c>
      <c r="C26" s="27">
        <f t="shared" si="1"/>
        <v>1</v>
      </c>
      <c r="D26" s="10">
        <v>240</v>
      </c>
      <c r="E26" s="10">
        <v>240</v>
      </c>
      <c r="F26" s="10">
        <v>240</v>
      </c>
      <c r="G26" s="20">
        <v>240</v>
      </c>
      <c r="H26" s="5">
        <f t="shared" si="0"/>
        <v>0</v>
      </c>
    </row>
    <row r="27" spans="1:8" x14ac:dyDescent="0.25">
      <c r="A27" s="2"/>
      <c r="B27" s="2" t="s">
        <v>52</v>
      </c>
      <c r="C27" s="29">
        <v>1</v>
      </c>
      <c r="D27" s="10"/>
      <c r="E27" s="10"/>
      <c r="F27" s="10">
        <v>450</v>
      </c>
      <c r="G27" s="20">
        <v>441</v>
      </c>
      <c r="H27" s="5">
        <f t="shared" si="0"/>
        <v>441</v>
      </c>
    </row>
    <row r="28" spans="1:8" x14ac:dyDescent="0.25">
      <c r="A28" s="2"/>
      <c r="B28" s="2" t="s">
        <v>53</v>
      </c>
      <c r="C28" s="27">
        <f t="shared" si="1"/>
        <v>0.98</v>
      </c>
      <c r="D28" s="10">
        <v>2250</v>
      </c>
      <c r="E28" s="10">
        <v>2250</v>
      </c>
      <c r="F28" s="10">
        <v>3200</v>
      </c>
      <c r="G28" s="20">
        <v>2205</v>
      </c>
      <c r="H28" s="5">
        <f t="shared" si="0"/>
        <v>-45</v>
      </c>
    </row>
    <row r="29" spans="1:8" x14ac:dyDescent="0.25">
      <c r="A29" s="2"/>
      <c r="B29" s="2" t="s">
        <v>54</v>
      </c>
      <c r="C29" s="27">
        <f t="shared" si="1"/>
        <v>0.98</v>
      </c>
      <c r="D29" s="10">
        <v>2000</v>
      </c>
      <c r="E29" s="10">
        <v>2000</v>
      </c>
      <c r="F29" s="10">
        <v>2000</v>
      </c>
      <c r="G29" s="20">
        <v>1960</v>
      </c>
      <c r="H29" s="5">
        <f t="shared" si="0"/>
        <v>-40</v>
      </c>
    </row>
    <row r="30" spans="1:8" x14ac:dyDescent="0.25">
      <c r="A30" s="2"/>
      <c r="B30" s="2" t="s">
        <v>55</v>
      </c>
      <c r="C30" s="27">
        <f t="shared" si="1"/>
        <v>0.98</v>
      </c>
      <c r="D30" s="10">
        <v>1600</v>
      </c>
      <c r="E30" s="10">
        <v>1600</v>
      </c>
      <c r="F30" s="10">
        <v>1600</v>
      </c>
      <c r="G30" s="20">
        <v>1568</v>
      </c>
      <c r="H30" s="5">
        <f t="shared" si="0"/>
        <v>-32</v>
      </c>
    </row>
    <row r="31" spans="1:8" x14ac:dyDescent="0.25">
      <c r="A31" s="2"/>
      <c r="B31" s="2" t="s">
        <v>56</v>
      </c>
      <c r="C31" s="27">
        <v>0</v>
      </c>
      <c r="D31" s="10"/>
      <c r="E31" s="10"/>
      <c r="F31" s="10">
        <v>2500</v>
      </c>
      <c r="G31" s="20">
        <v>0</v>
      </c>
      <c r="H31" s="5">
        <f t="shared" si="0"/>
        <v>0</v>
      </c>
    </row>
    <row r="32" spans="1:8" x14ac:dyDescent="0.25">
      <c r="A32" s="2"/>
      <c r="B32" s="2" t="s">
        <v>57</v>
      </c>
      <c r="C32" s="27">
        <f t="shared" si="1"/>
        <v>0.98</v>
      </c>
      <c r="D32" s="10">
        <v>4550</v>
      </c>
      <c r="E32" s="10">
        <v>4550</v>
      </c>
      <c r="F32" s="10">
        <v>5500</v>
      </c>
      <c r="G32" s="20">
        <v>4459</v>
      </c>
      <c r="H32" s="5">
        <f t="shared" si="0"/>
        <v>-91</v>
      </c>
    </row>
    <row r="33" spans="1:8" x14ac:dyDescent="0.25">
      <c r="A33" s="2"/>
      <c r="B33" s="2" t="s">
        <v>3</v>
      </c>
      <c r="C33" s="27">
        <f t="shared" si="1"/>
        <v>0.97979797979797978</v>
      </c>
      <c r="D33" s="10">
        <v>3960</v>
      </c>
      <c r="E33" s="10">
        <v>3960</v>
      </c>
      <c r="F33" s="10">
        <v>4000</v>
      </c>
      <c r="G33" s="20">
        <v>3880</v>
      </c>
      <c r="H33" s="5">
        <f t="shared" si="0"/>
        <v>-80</v>
      </c>
    </row>
    <row r="34" spans="1:8" x14ac:dyDescent="0.25">
      <c r="A34" s="2"/>
      <c r="B34" s="2" t="s">
        <v>58</v>
      </c>
      <c r="C34" s="27">
        <f t="shared" si="1"/>
        <v>0.98</v>
      </c>
      <c r="D34" s="10">
        <v>450</v>
      </c>
      <c r="E34" s="10">
        <v>450</v>
      </c>
      <c r="F34" s="10">
        <v>500</v>
      </c>
      <c r="G34" s="20">
        <v>441</v>
      </c>
      <c r="H34" s="5">
        <f t="shared" si="0"/>
        <v>-9</v>
      </c>
    </row>
    <row r="35" spans="1:8" x14ac:dyDescent="0.25">
      <c r="A35" s="2"/>
      <c r="B35" s="2" t="s">
        <v>59</v>
      </c>
      <c r="C35" s="27">
        <f t="shared" si="1"/>
        <v>1</v>
      </c>
      <c r="D35" s="10">
        <v>210</v>
      </c>
      <c r="E35" s="10">
        <v>210</v>
      </c>
      <c r="F35" s="10">
        <v>210</v>
      </c>
      <c r="G35" s="20">
        <v>210</v>
      </c>
      <c r="H35" s="5">
        <f t="shared" si="0"/>
        <v>0</v>
      </c>
    </row>
    <row r="36" spans="1:8" x14ac:dyDescent="0.25">
      <c r="A36" s="2"/>
      <c r="B36" s="2" t="s">
        <v>60</v>
      </c>
      <c r="C36" s="27">
        <f t="shared" si="1"/>
        <v>0</v>
      </c>
      <c r="D36" s="10">
        <v>150</v>
      </c>
      <c r="E36" s="10">
        <v>200</v>
      </c>
      <c r="F36" s="10">
        <v>0</v>
      </c>
      <c r="G36" s="20">
        <v>0</v>
      </c>
      <c r="H36" s="5">
        <f t="shared" si="0"/>
        <v>-200</v>
      </c>
    </row>
    <row r="37" spans="1:8" x14ac:dyDescent="0.25">
      <c r="A37" s="2"/>
      <c r="B37" s="2" t="s">
        <v>61</v>
      </c>
      <c r="C37" s="27">
        <f t="shared" si="1"/>
        <v>0.97934782608695647</v>
      </c>
      <c r="D37" s="10">
        <v>920</v>
      </c>
      <c r="E37" s="10">
        <v>920</v>
      </c>
      <c r="F37" s="10">
        <v>920</v>
      </c>
      <c r="G37" s="20">
        <v>901</v>
      </c>
      <c r="H37" s="5">
        <f t="shared" si="0"/>
        <v>-19</v>
      </c>
    </row>
    <row r="38" spans="1:8" x14ac:dyDescent="0.25">
      <c r="A38" s="2"/>
      <c r="B38" s="2" t="s">
        <v>62</v>
      </c>
      <c r="C38" s="27">
        <f t="shared" si="1"/>
        <v>1</v>
      </c>
      <c r="D38" s="10">
        <v>160</v>
      </c>
      <c r="E38" s="10">
        <v>160</v>
      </c>
      <c r="F38" s="10">
        <v>160</v>
      </c>
      <c r="G38" s="20">
        <v>160</v>
      </c>
      <c r="H38" s="5">
        <f t="shared" si="0"/>
        <v>0</v>
      </c>
    </row>
    <row r="39" spans="1:8" x14ac:dyDescent="0.25">
      <c r="A39" s="2"/>
      <c r="B39" s="2" t="s">
        <v>63</v>
      </c>
      <c r="C39" s="27">
        <f t="shared" si="1"/>
        <v>0.98</v>
      </c>
      <c r="D39" s="10">
        <v>2800</v>
      </c>
      <c r="E39" s="10">
        <v>2800</v>
      </c>
      <c r="F39" s="10">
        <v>2800</v>
      </c>
      <c r="G39" s="20">
        <v>2744</v>
      </c>
      <c r="H39" s="5">
        <f t="shared" si="0"/>
        <v>-56</v>
      </c>
    </row>
    <row r="40" spans="1:8" x14ac:dyDescent="0.25">
      <c r="A40" s="2"/>
      <c r="B40" s="2" t="s">
        <v>64</v>
      </c>
      <c r="C40" s="27">
        <f t="shared" si="1"/>
        <v>0.98</v>
      </c>
      <c r="D40" s="10">
        <v>6100</v>
      </c>
      <c r="E40" s="10">
        <v>6100</v>
      </c>
      <c r="F40" s="10">
        <v>6100</v>
      </c>
      <c r="G40" s="20">
        <v>5978</v>
      </c>
      <c r="H40" s="5">
        <f t="shared" si="0"/>
        <v>-122</v>
      </c>
    </row>
    <row r="41" spans="1:8" x14ac:dyDescent="0.25">
      <c r="A41" s="2"/>
      <c r="B41" s="2" t="s">
        <v>65</v>
      </c>
      <c r="C41" s="27">
        <f t="shared" si="1"/>
        <v>0.97976190476190472</v>
      </c>
      <c r="D41" s="10">
        <v>840</v>
      </c>
      <c r="E41" s="10">
        <v>840</v>
      </c>
      <c r="F41" s="10">
        <v>840</v>
      </c>
      <c r="G41" s="20">
        <v>823</v>
      </c>
      <c r="H41" s="5">
        <f t="shared" si="0"/>
        <v>-17</v>
      </c>
    </row>
    <row r="42" spans="1:8" x14ac:dyDescent="0.25">
      <c r="A42" s="2"/>
      <c r="B42" s="15" t="s">
        <v>66</v>
      </c>
      <c r="C42" s="28">
        <f t="shared" si="1"/>
        <v>0.88262156448202955</v>
      </c>
      <c r="D42" s="16">
        <f>SUM(D3:D41)</f>
        <v>48850</v>
      </c>
      <c r="E42" s="16">
        <f>SUM(E3:E41)</f>
        <v>47300</v>
      </c>
      <c r="F42" s="16">
        <f>SUM(F3:F41)</f>
        <v>49550</v>
      </c>
      <c r="G42" s="21">
        <f>SUM(G3:G41)</f>
        <v>41748</v>
      </c>
      <c r="H42" s="16">
        <f>SUM(H3:H41)</f>
        <v>-5552</v>
      </c>
    </row>
    <row r="43" spans="1:8" x14ac:dyDescent="0.25">
      <c r="A43" s="2"/>
      <c r="B43" s="2"/>
      <c r="C43" s="27"/>
      <c r="D43" s="4"/>
      <c r="E43" s="4"/>
      <c r="F43" s="4"/>
      <c r="G43" s="22"/>
      <c r="H43" s="5">
        <f t="shared" si="0"/>
        <v>0</v>
      </c>
    </row>
    <row r="44" spans="1:8" x14ac:dyDescent="0.25">
      <c r="A44" s="2"/>
      <c r="B44" s="2" t="s">
        <v>20</v>
      </c>
      <c r="C44" s="27">
        <f t="shared" si="1"/>
        <v>1</v>
      </c>
      <c r="D44" s="4">
        <v>1914</v>
      </c>
      <c r="E44" s="4">
        <v>760</v>
      </c>
      <c r="F44" s="4">
        <v>760</v>
      </c>
      <c r="G44" s="22">
        <v>760</v>
      </c>
      <c r="H44" s="4">
        <f>G44-E44</f>
        <v>0</v>
      </c>
    </row>
    <row r="45" spans="1:8" x14ac:dyDescent="0.25">
      <c r="A45" s="2"/>
      <c r="B45" s="2" t="s">
        <v>70</v>
      </c>
      <c r="C45" s="27">
        <f t="shared" si="1"/>
        <v>1</v>
      </c>
      <c r="D45" s="4">
        <v>6650</v>
      </c>
      <c r="E45" s="4">
        <v>6650</v>
      </c>
      <c r="F45" s="4">
        <v>6650</v>
      </c>
      <c r="G45" s="22">
        <v>6650</v>
      </c>
      <c r="H45" s="4">
        <f t="shared" ref="H45:H52" si="2">G45-E45</f>
        <v>0</v>
      </c>
    </row>
    <row r="46" spans="1:8" x14ac:dyDescent="0.25">
      <c r="A46" s="2"/>
      <c r="B46" s="2" t="s">
        <v>68</v>
      </c>
      <c r="C46" s="27">
        <f t="shared" si="1"/>
        <v>1</v>
      </c>
      <c r="D46" s="4">
        <v>6000</v>
      </c>
      <c r="E46" s="4">
        <v>1500</v>
      </c>
      <c r="F46" s="4">
        <v>1500</v>
      </c>
      <c r="G46" s="22">
        <v>1500</v>
      </c>
      <c r="H46" s="4">
        <f t="shared" si="2"/>
        <v>0</v>
      </c>
    </row>
    <row r="47" spans="1:8" x14ac:dyDescent="0.25">
      <c r="A47" s="2"/>
      <c r="B47" s="2" t="s">
        <v>4</v>
      </c>
      <c r="C47" s="27">
        <f t="shared" si="1"/>
        <v>1</v>
      </c>
      <c r="D47" s="4">
        <v>6500</v>
      </c>
      <c r="E47" s="4">
        <v>1600</v>
      </c>
      <c r="F47" s="4">
        <v>1600</v>
      </c>
      <c r="G47" s="22">
        <v>1600</v>
      </c>
      <c r="H47" s="4">
        <f t="shared" si="2"/>
        <v>0</v>
      </c>
    </row>
    <row r="48" spans="1:8" x14ac:dyDescent="0.25">
      <c r="A48" s="2"/>
      <c r="B48" s="2" t="s">
        <v>5</v>
      </c>
      <c r="C48" s="27">
        <f t="shared" si="1"/>
        <v>1</v>
      </c>
      <c r="D48" s="4">
        <v>2500</v>
      </c>
      <c r="E48" s="4">
        <v>2500</v>
      </c>
      <c r="F48" s="4">
        <v>2500</v>
      </c>
      <c r="G48" s="22">
        <v>2500</v>
      </c>
      <c r="H48" s="4">
        <f t="shared" si="2"/>
        <v>0</v>
      </c>
    </row>
    <row r="49" spans="1:8" x14ac:dyDescent="0.25">
      <c r="A49" s="2"/>
      <c r="B49" s="2" t="s">
        <v>11</v>
      </c>
      <c r="C49" s="27">
        <f t="shared" si="1"/>
        <v>1</v>
      </c>
      <c r="D49" s="4">
        <v>600</v>
      </c>
      <c r="E49" s="4">
        <v>600</v>
      </c>
      <c r="F49" s="4">
        <v>600</v>
      </c>
      <c r="G49" s="22">
        <v>600</v>
      </c>
      <c r="H49" s="4">
        <f>G49-E49</f>
        <v>0</v>
      </c>
    </row>
    <row r="50" spans="1:8" x14ac:dyDescent="0.25">
      <c r="A50" s="2"/>
      <c r="B50" s="2" t="s">
        <v>71</v>
      </c>
      <c r="C50" s="27">
        <f t="shared" si="1"/>
        <v>1</v>
      </c>
      <c r="D50" s="4">
        <v>2500</v>
      </c>
      <c r="E50" s="4">
        <v>2500</v>
      </c>
      <c r="F50" s="4">
        <v>2500</v>
      </c>
      <c r="G50" s="22">
        <v>2500</v>
      </c>
      <c r="H50" s="4">
        <f>G50-E50</f>
        <v>0</v>
      </c>
    </row>
    <row r="51" spans="1:8" x14ac:dyDescent="0.25">
      <c r="A51" s="2"/>
      <c r="B51" s="2" t="s">
        <v>6</v>
      </c>
      <c r="C51" s="27"/>
      <c r="D51" s="4"/>
      <c r="E51" s="4"/>
      <c r="F51" s="4"/>
      <c r="G51" s="22"/>
      <c r="H51" s="4">
        <f t="shared" si="2"/>
        <v>0</v>
      </c>
    </row>
    <row r="52" spans="1:8" x14ac:dyDescent="0.25">
      <c r="A52" s="2"/>
      <c r="B52" s="2" t="s">
        <v>7</v>
      </c>
      <c r="C52" s="27">
        <f t="shared" si="1"/>
        <v>0</v>
      </c>
      <c r="D52" s="4">
        <v>350</v>
      </c>
      <c r="E52" s="4">
        <v>190</v>
      </c>
      <c r="F52" s="4">
        <v>190</v>
      </c>
      <c r="G52" s="22">
        <v>0</v>
      </c>
      <c r="H52" s="4">
        <f t="shared" si="2"/>
        <v>-190</v>
      </c>
    </row>
    <row r="53" spans="1:8" x14ac:dyDescent="0.25">
      <c r="A53" s="2"/>
      <c r="B53" s="2" t="s">
        <v>8</v>
      </c>
      <c r="C53" s="27">
        <f t="shared" si="1"/>
        <v>0</v>
      </c>
      <c r="D53" s="4">
        <v>1260</v>
      </c>
      <c r="E53" s="4">
        <v>1260</v>
      </c>
      <c r="F53" s="4">
        <v>1260</v>
      </c>
      <c r="G53" s="22">
        <v>0</v>
      </c>
      <c r="H53" s="4">
        <f>G53-E53</f>
        <v>-1260</v>
      </c>
    </row>
    <row r="54" spans="1:8" x14ac:dyDescent="0.25">
      <c r="A54" s="2"/>
      <c r="B54" s="15" t="s">
        <v>66</v>
      </c>
      <c r="C54" s="27">
        <f t="shared" si="1"/>
        <v>0.91742596810933941</v>
      </c>
      <c r="D54" s="7">
        <f>SUM(D44:D53)</f>
        <v>28274</v>
      </c>
      <c r="E54" s="7">
        <f>SUM(E44:E53)</f>
        <v>17560</v>
      </c>
      <c r="F54" s="7">
        <f>SUM(F44:F53)</f>
        <v>17560</v>
      </c>
      <c r="G54" s="23">
        <f>SUM(G44:G53)</f>
        <v>16110</v>
      </c>
      <c r="H54" s="7">
        <f>SUM(H44:H53)</f>
        <v>-1450</v>
      </c>
    </row>
    <row r="55" spans="1:8" x14ac:dyDescent="0.25">
      <c r="A55" s="2"/>
      <c r="B55" s="2"/>
      <c r="C55" s="27"/>
      <c r="D55" s="12"/>
      <c r="E55" s="12"/>
      <c r="F55" s="12"/>
      <c r="G55" s="24"/>
      <c r="H55" s="12"/>
    </row>
    <row r="56" spans="1:8" x14ac:dyDescent="0.25">
      <c r="A56" s="2"/>
      <c r="B56" s="2" t="s">
        <v>9</v>
      </c>
      <c r="C56" s="27">
        <f t="shared" si="1"/>
        <v>0.5</v>
      </c>
      <c r="D56" s="4">
        <v>1500</v>
      </c>
      <c r="E56" s="4">
        <v>3000</v>
      </c>
      <c r="F56" s="4">
        <v>3000</v>
      </c>
      <c r="G56" s="22">
        <v>1500</v>
      </c>
      <c r="H56" s="4">
        <f>G56-E56</f>
        <v>-1500</v>
      </c>
    </row>
    <row r="57" spans="1:8" x14ac:dyDescent="0.25">
      <c r="A57" s="2"/>
      <c r="B57" s="2" t="s">
        <v>10</v>
      </c>
      <c r="C57" s="27">
        <f t="shared" si="1"/>
        <v>0</v>
      </c>
      <c r="D57" s="4">
        <v>1500</v>
      </c>
      <c r="E57" s="4">
        <v>1500</v>
      </c>
      <c r="F57" s="4">
        <v>1500</v>
      </c>
      <c r="G57" s="22">
        <v>0</v>
      </c>
      <c r="H57" s="4">
        <f>G57-E57</f>
        <v>-1500</v>
      </c>
    </row>
    <row r="58" spans="1:8" x14ac:dyDescent="0.25">
      <c r="A58" s="2"/>
      <c r="B58" s="15" t="s">
        <v>66</v>
      </c>
      <c r="C58" s="27">
        <f t="shared" si="1"/>
        <v>0.33333333333333331</v>
      </c>
      <c r="D58" s="7">
        <f>SUM(D56:D57)</f>
        <v>3000</v>
      </c>
      <c r="E58" s="7">
        <f>SUM(E56:E57)</f>
        <v>4500</v>
      </c>
      <c r="F58" s="7">
        <f>SUM(F56:F57)</f>
        <v>4500</v>
      </c>
      <c r="G58" s="23">
        <f>SUM(G56:G57)</f>
        <v>1500</v>
      </c>
      <c r="H58" s="7">
        <f>SUM(H56:H57)</f>
        <v>-3000</v>
      </c>
    </row>
    <row r="59" spans="1:8" s="14" customFormat="1" x14ac:dyDescent="0.25">
      <c r="A59" s="13"/>
      <c r="B59" s="13"/>
      <c r="C59" s="27"/>
      <c r="D59" s="12"/>
      <c r="E59" s="12"/>
      <c r="F59" s="12"/>
      <c r="G59" s="24"/>
      <c r="H59" s="12"/>
    </row>
    <row r="60" spans="1:8" x14ac:dyDescent="0.25">
      <c r="A60" s="2"/>
      <c r="B60" s="2" t="s">
        <v>12</v>
      </c>
      <c r="C60" s="27"/>
      <c r="D60" s="4"/>
      <c r="E60" s="4"/>
      <c r="F60" s="4"/>
      <c r="G60" s="22"/>
      <c r="H60" s="4"/>
    </row>
    <row r="61" spans="1:8" x14ac:dyDescent="0.25">
      <c r="A61" s="2"/>
      <c r="B61" s="2" t="s">
        <v>13</v>
      </c>
      <c r="C61" s="27"/>
      <c r="D61" s="4"/>
      <c r="E61" s="4"/>
      <c r="F61" s="4"/>
      <c r="G61" s="22"/>
      <c r="H61" s="4"/>
    </row>
    <row r="62" spans="1:8" x14ac:dyDescent="0.25">
      <c r="A62" s="2"/>
      <c r="B62" s="2" t="s">
        <v>14</v>
      </c>
      <c r="C62" s="27">
        <f t="shared" si="1"/>
        <v>0</v>
      </c>
      <c r="D62" s="4">
        <v>600</v>
      </c>
      <c r="E62" s="4">
        <v>600</v>
      </c>
      <c r="F62" s="4">
        <v>600</v>
      </c>
      <c r="G62" s="22">
        <v>0</v>
      </c>
      <c r="H62" s="4">
        <f>G62-E62</f>
        <v>-600</v>
      </c>
    </row>
    <row r="63" spans="1:8" x14ac:dyDescent="0.25">
      <c r="A63" s="2"/>
      <c r="B63" s="2" t="s">
        <v>3</v>
      </c>
      <c r="C63" s="27">
        <f t="shared" si="1"/>
        <v>0</v>
      </c>
      <c r="D63" s="4">
        <v>3600</v>
      </c>
      <c r="E63" s="4">
        <v>3000</v>
      </c>
      <c r="F63" s="4">
        <v>3000</v>
      </c>
      <c r="G63" s="22">
        <v>0</v>
      </c>
      <c r="H63" s="4">
        <f t="shared" ref="H63:H68" si="3">G63-E63</f>
        <v>-3000</v>
      </c>
    </row>
    <row r="64" spans="1:8" x14ac:dyDescent="0.25">
      <c r="A64" s="2"/>
      <c r="B64" s="2" t="s">
        <v>15</v>
      </c>
      <c r="C64" s="27">
        <f t="shared" si="1"/>
        <v>0</v>
      </c>
      <c r="D64" s="4">
        <v>800</v>
      </c>
      <c r="E64" s="4">
        <v>800</v>
      </c>
      <c r="F64" s="4">
        <v>800</v>
      </c>
      <c r="G64" s="22">
        <v>0</v>
      </c>
      <c r="H64" s="4">
        <f t="shared" si="3"/>
        <v>-800</v>
      </c>
    </row>
    <row r="65" spans="1:8" x14ac:dyDescent="0.25">
      <c r="A65" s="2"/>
      <c r="B65" s="2" t="s">
        <v>16</v>
      </c>
      <c r="C65" s="27">
        <f t="shared" si="1"/>
        <v>0</v>
      </c>
      <c r="D65" s="4">
        <v>3100</v>
      </c>
      <c r="E65" s="4">
        <v>3200</v>
      </c>
      <c r="F65" s="4">
        <v>3200</v>
      </c>
      <c r="G65" s="22">
        <v>0</v>
      </c>
      <c r="H65" s="4">
        <f t="shared" si="3"/>
        <v>-3200</v>
      </c>
    </row>
    <row r="66" spans="1:8" x14ac:dyDescent="0.25">
      <c r="A66" s="2"/>
      <c r="B66" s="2" t="s">
        <v>17</v>
      </c>
      <c r="C66" s="27">
        <f t="shared" si="1"/>
        <v>1</v>
      </c>
      <c r="D66" s="4">
        <v>0</v>
      </c>
      <c r="E66" s="4">
        <v>3000</v>
      </c>
      <c r="F66" s="4">
        <v>3000</v>
      </c>
      <c r="G66" s="22">
        <v>3000</v>
      </c>
      <c r="H66" s="4">
        <f t="shared" si="3"/>
        <v>0</v>
      </c>
    </row>
    <row r="67" spans="1:8" x14ac:dyDescent="0.25">
      <c r="A67" s="2"/>
      <c r="B67" s="2" t="s">
        <v>18</v>
      </c>
      <c r="C67" s="27">
        <f t="shared" si="1"/>
        <v>0</v>
      </c>
      <c r="D67" s="4"/>
      <c r="E67" s="4">
        <v>2700</v>
      </c>
      <c r="F67" s="4">
        <v>2700</v>
      </c>
      <c r="G67" s="22">
        <v>0</v>
      </c>
      <c r="H67" s="4">
        <f t="shared" si="3"/>
        <v>-2700</v>
      </c>
    </row>
    <row r="68" spans="1:8" x14ac:dyDescent="0.25">
      <c r="A68" s="2"/>
      <c r="B68" s="2" t="s">
        <v>19</v>
      </c>
      <c r="C68" s="27">
        <f t="shared" ref="C68:C74" si="4">G68/E68</f>
        <v>1</v>
      </c>
      <c r="D68" s="4">
        <v>3000</v>
      </c>
      <c r="E68" s="4">
        <v>3000</v>
      </c>
      <c r="F68" s="4">
        <v>3000</v>
      </c>
      <c r="G68" s="22">
        <v>3000</v>
      </c>
      <c r="H68" s="4">
        <f t="shared" si="3"/>
        <v>0</v>
      </c>
    </row>
    <row r="69" spans="1:8" x14ac:dyDescent="0.25">
      <c r="A69" s="2"/>
      <c r="B69" s="15" t="s">
        <v>66</v>
      </c>
      <c r="C69" s="27">
        <f t="shared" si="4"/>
        <v>0.36809815950920244</v>
      </c>
      <c r="D69" s="7">
        <f>SUM(D62:D68)</f>
        <v>11100</v>
      </c>
      <c r="E69" s="7">
        <f>SUM(E60:E68)</f>
        <v>16300</v>
      </c>
      <c r="F69" s="7">
        <f>SUM(F62:F68)</f>
        <v>16300</v>
      </c>
      <c r="G69" s="23">
        <f>SUM(G62:G68)</f>
        <v>6000</v>
      </c>
      <c r="H69" s="7">
        <f>SUM(H62:H68)</f>
        <v>-10300</v>
      </c>
    </row>
    <row r="70" spans="1:8" x14ac:dyDescent="0.25">
      <c r="A70" s="2"/>
      <c r="B70" s="2"/>
      <c r="C70" s="27"/>
      <c r="D70" s="4"/>
      <c r="E70" s="4"/>
      <c r="F70" s="4"/>
      <c r="G70" s="22"/>
      <c r="H70" s="4"/>
    </row>
    <row r="71" spans="1:8" x14ac:dyDescent="0.25">
      <c r="A71" s="2"/>
      <c r="B71" s="2" t="s">
        <v>21</v>
      </c>
      <c r="C71" s="27">
        <f t="shared" si="4"/>
        <v>0.60229885057471266</v>
      </c>
      <c r="D71" s="4">
        <v>7662</v>
      </c>
      <c r="E71" s="4">
        <v>8700</v>
      </c>
      <c r="F71" s="4"/>
      <c r="G71" s="22">
        <v>5240</v>
      </c>
      <c r="H71" s="4">
        <f>G71-E71</f>
        <v>-3460</v>
      </c>
    </row>
    <row r="72" spans="1:8" x14ac:dyDescent="0.25">
      <c r="A72" s="2"/>
      <c r="B72" s="15" t="s">
        <v>22</v>
      </c>
      <c r="C72" s="27">
        <f t="shared" si="4"/>
        <v>0.60229885057471266</v>
      </c>
      <c r="D72" s="7">
        <f>SUM(D71:D71)</f>
        <v>7662</v>
      </c>
      <c r="E72" s="7">
        <f>SUM(E71:E71)</f>
        <v>8700</v>
      </c>
      <c r="F72" s="7">
        <f>SUM(F71:F71)</f>
        <v>0</v>
      </c>
      <c r="G72" s="23">
        <f>SUM(G71:G71)</f>
        <v>5240</v>
      </c>
      <c r="H72" s="7">
        <f>SUM(H71:H71)</f>
        <v>-3460</v>
      </c>
    </row>
    <row r="73" spans="1:8" s="14" customFormat="1" x14ac:dyDescent="0.25">
      <c r="A73" s="13"/>
      <c r="B73" s="13"/>
      <c r="C73" s="27"/>
      <c r="D73" s="12"/>
      <c r="E73" s="12"/>
      <c r="F73" s="12"/>
      <c r="G73" s="24"/>
      <c r="H73" s="12"/>
    </row>
    <row r="74" spans="1:8" x14ac:dyDescent="0.25">
      <c r="A74" s="3"/>
      <c r="B74" s="17" t="s">
        <v>23</v>
      </c>
      <c r="C74" s="27">
        <f t="shared" si="4"/>
        <v>0.7481771937261551</v>
      </c>
      <c r="D74" s="6">
        <f>D58+D69+D72+D54+D42</f>
        <v>98886</v>
      </c>
      <c r="E74" s="6">
        <f>E58+E69+E72+E54+E42</f>
        <v>94360</v>
      </c>
      <c r="F74" s="6">
        <f>F58+F69+F72+F54+F42</f>
        <v>87910</v>
      </c>
      <c r="G74" s="25">
        <f>G58+G69+G72+G54+G42</f>
        <v>70598</v>
      </c>
      <c r="H74" s="6">
        <f>H58+H69+H72+H54+H42</f>
        <v>-23762</v>
      </c>
    </row>
    <row r="76" spans="1:8" x14ac:dyDescent="0.25">
      <c r="H76" s="18"/>
    </row>
  </sheetData>
  <pageMargins left="0.7" right="0.7" top="0.75" bottom="0.75" header="0.3" footer="0.3"/>
  <pageSetup paperSize="9" orientation="landscape" r:id="rId1"/>
  <headerFooter>
    <oddHeader>&amp;CASSOCIATIONS SELONCOURTOISES SUBVENTIONS BP 2015</oddHead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Jpinot</dc:creator>
  <cp:lastModifiedBy>Denis Tisserand</cp:lastModifiedBy>
  <cp:lastPrinted>2015-03-30T14:00:19Z</cp:lastPrinted>
  <dcterms:created xsi:type="dcterms:W3CDTF">2015-03-02T15:29:57Z</dcterms:created>
  <dcterms:modified xsi:type="dcterms:W3CDTF">2015-04-06T07:19:31Z</dcterms:modified>
</cp:coreProperties>
</file>